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<sst xmlns="http://schemas.openxmlformats.org/spreadsheetml/2006/main" count="26" uniqueCount="14">
  <si>
    <t>Всего, в т.ч.:</t>
  </si>
  <si>
    <t>ВН (110 кВ и выше)</t>
  </si>
  <si>
    <t>СН-1 (35 кВ)</t>
  </si>
  <si>
    <t>СН-2 (6-10 кВ)</t>
  </si>
  <si>
    <t>НН (0,4 кВ и ниже)</t>
  </si>
  <si>
    <t>Количество, млн. кВт*ч</t>
  </si>
  <si>
    <t>Стоимость с НДС, млн. руб</t>
  </si>
  <si>
    <t>Сведения о закупке ОАО "Волгоградоблэлектро" электрической энергии для компенсации потерь в сетях и ее стоимости в 2014 г. по уровням напряжения:</t>
  </si>
  <si>
    <t>Сведения о размере фактических потерь, оплачиваемых покупателями при осуществлении расчетов за электрическую энергию в 2014 г. по уровням напряжения:</t>
  </si>
  <si>
    <t>Сведения о размере фактических потерь, оплачиваемыми ОАО "Волгоградоблэлектро" при осуществлении расчетов за электрическую энергию в 2014 г. по уровням напряжения:</t>
  </si>
  <si>
    <t>Фактические потери электроэнергии в сетях 
ОАО "Волгоградоблэлектро"</t>
  </si>
  <si>
    <t>В абсолютном выражении, млн. кВт*ч</t>
  </si>
  <si>
    <t>В относительном выражении (относительно отпуска электроэнергии в сеть), %</t>
  </si>
  <si>
    <t>Размещено на сайте: http://voel.ru/?url=info&amp;menu=39&amp;section=41 24.02.2015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</si>
</sst>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5" fillId="0" borderId="12" xfId="0" applyNumberFormat="1" applyFont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25" xfId="0" applyFont="1" applyBorder="1" applyAlignment="1">
      <alignment horizontal="center" wrapText="1"/>
    </xf>
    <xf numFmtId="0" fontId="25" fillId="0" borderId="28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8" fontId="0" fillId="0" borderId="16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8" fontId="0" fillId="0" borderId="14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68" fontId="25" fillId="0" borderId="12" xfId="0" applyNumberFormat="1" applyFont="1" applyFill="1" applyBorder="1" applyAlignment="1">
      <alignment horizontal="center"/>
    </xf>
    <xf numFmtId="168" fontId="25" fillId="0" borderId="27" xfId="0" applyNumberFormat="1" applyFont="1" applyFill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25" fillId="0" borderId="26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5" fillId="0" borderId="36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5" fillId="0" borderId="21" xfId="0" applyFont="1" applyBorder="1" applyAlignment="1">
      <alignment horizontal="center" vertical="center"/>
    </xf>
    <xf numFmtId="168" fontId="25" fillId="0" borderId="36" xfId="0" applyNumberFormat="1" applyFont="1" applyBorder="1" applyAlignment="1">
      <alignment horizontal="center"/>
    </xf>
    <xf numFmtId="168" fontId="2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168" fontId="0" fillId="0" borderId="40" xfId="0" applyNumberFormat="1" applyFill="1" applyBorder="1" applyAlignment="1">
      <alignment horizontal="center"/>
    </xf>
    <xf numFmtId="168" fontId="0" fillId="0" borderId="41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8" fontId="0" fillId="0" borderId="43" xfId="0" applyNumberFormat="1" applyFill="1" applyBorder="1" applyAlignment="1">
      <alignment horizontal="center"/>
    </xf>
    <xf numFmtId="168" fontId="0" fillId="0" borderId="44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168" fontId="0" fillId="0" borderId="46" xfId="0" applyNumberFormat="1" applyFill="1" applyBorder="1" applyAlignment="1">
      <alignment horizontal="center"/>
    </xf>
    <xf numFmtId="168" fontId="0" fillId="0" borderId="47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14&#1075;\&#1043;&#1054;&#1044;%202014\46EP.ST(v2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cb_tech\AppData\Local\Microsoft\Windows\Temporary%20Internet%20Files\Content.Outlook\1800LWBM\&#1057;&#1074;&#1077;&#1076;&#1077;&#1085;&#1080;&#1103;%20&#1086;%20&#1088;&#1072;&#1079;&#1084;&#1077;&#1088;&#1077;%20&#1080;%20&#1089;&#1090;&#1086;&#1080;&#1084;&#1086;&#1089;&#1090;&#1080;%20&#1087;&#1086;&#1090;&#1077;&#1088;&#1100;%202013%20&#1075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87;&#1086;&#1090;&#1077;&#1088;&#1080;%202014%20&#1075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15">
          <cell r="F15">
            <v>1274259.0329999998</v>
          </cell>
        </row>
        <row r="33">
          <cell r="G33">
            <v>645.3430000000001</v>
          </cell>
          <cell r="I33">
            <v>60362.335999999996</v>
          </cell>
          <cell r="J33">
            <v>151889.912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3">
      <selection activeCell="A30" sqref="A30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5.8515625" style="0" customWidth="1"/>
    <col min="5" max="5" width="13.28125" style="0" customWidth="1"/>
    <col min="7" max="7" width="10.00390625" style="0" bestFit="1" customWidth="1"/>
    <col min="8" max="8" width="20.28125" style="0" customWidth="1"/>
    <col min="9" max="9" width="24.28125" style="0" customWidth="1"/>
    <col min="10" max="10" width="19.7109375" style="0" customWidth="1"/>
    <col min="12" max="12" width="27.8515625" style="0" customWidth="1"/>
  </cols>
  <sheetData>
    <row r="2" spans="1:6" ht="45" customHeight="1" thickBot="1">
      <c r="A2" s="26" t="s">
        <v>8</v>
      </c>
      <c r="B2" s="26"/>
      <c r="C2" s="26"/>
      <c r="D2" s="26"/>
      <c r="E2" s="26"/>
      <c r="F2" s="6"/>
    </row>
    <row r="3" spans="1:5" ht="45.75" customHeight="1" thickBot="1">
      <c r="A3" s="24"/>
      <c r="B3" s="25"/>
      <c r="C3" s="7" t="s">
        <v>5</v>
      </c>
      <c r="D3" s="22" t="s">
        <v>6</v>
      </c>
      <c r="E3" s="23"/>
    </row>
    <row r="4" spans="1:5" ht="15.75" thickBot="1">
      <c r="A4" s="27" t="s">
        <v>0</v>
      </c>
      <c r="B4" s="42"/>
      <c r="C4" s="9">
        <f>SUM(C5:C8)</f>
        <v>0</v>
      </c>
      <c r="D4" s="43">
        <v>0</v>
      </c>
      <c r="E4" s="44"/>
    </row>
    <row r="5" spans="1:5" ht="15">
      <c r="A5" s="29"/>
      <c r="B5" s="8" t="s">
        <v>1</v>
      </c>
      <c r="C5" s="10">
        <v>0</v>
      </c>
      <c r="D5" s="45">
        <v>0</v>
      </c>
      <c r="E5" s="46"/>
    </row>
    <row r="6" spans="1:5" ht="15">
      <c r="A6" s="30"/>
      <c r="B6" s="1" t="s">
        <v>2</v>
      </c>
      <c r="C6" s="11">
        <v>0</v>
      </c>
      <c r="D6" s="47">
        <v>0</v>
      </c>
      <c r="E6" s="48"/>
    </row>
    <row r="7" spans="1:5" ht="15">
      <c r="A7" s="30"/>
      <c r="B7" s="1" t="s">
        <v>3</v>
      </c>
      <c r="C7" s="11">
        <v>0</v>
      </c>
      <c r="D7" s="47">
        <v>0</v>
      </c>
      <c r="E7" s="48"/>
    </row>
    <row r="8" spans="1:5" ht="15.75" thickBot="1">
      <c r="A8" s="31"/>
      <c r="B8" s="2" t="s">
        <v>4</v>
      </c>
      <c r="C8" s="12">
        <v>0</v>
      </c>
      <c r="D8" s="49">
        <v>0</v>
      </c>
      <c r="E8" s="50"/>
    </row>
    <row r="9" spans="1:5" ht="15">
      <c r="A9" s="3"/>
      <c r="B9" s="4"/>
      <c r="C9" s="5"/>
      <c r="D9" s="5"/>
      <c r="E9" s="5"/>
    </row>
    <row r="10" spans="1:5" ht="44.25" customHeight="1" thickBot="1">
      <c r="A10" s="26" t="s">
        <v>7</v>
      </c>
      <c r="B10" s="26"/>
      <c r="C10" s="26"/>
      <c r="D10" s="26"/>
      <c r="E10" s="26"/>
    </row>
    <row r="11" spans="1:5" ht="30.75" thickBot="1">
      <c r="A11" s="24"/>
      <c r="B11" s="25"/>
      <c r="C11" s="16" t="s">
        <v>5</v>
      </c>
      <c r="D11" s="22" t="s">
        <v>6</v>
      </c>
      <c r="E11" s="23"/>
    </row>
    <row r="12" spans="1:5" ht="49.5" customHeight="1" thickBot="1">
      <c r="A12" s="27" t="s">
        <v>0</v>
      </c>
      <c r="B12" s="28"/>
      <c r="C12" s="17">
        <f>SUM(C13:C16)</f>
        <v>212.897</v>
      </c>
      <c r="D12" s="40">
        <v>476.14351157</v>
      </c>
      <c r="E12" s="41"/>
    </row>
    <row r="13" spans="1:5" ht="15">
      <c r="A13" s="29"/>
      <c r="B13" s="13" t="s">
        <v>1</v>
      </c>
      <c r="C13" s="18">
        <f>ROUND('[1]Отпуск ЭЭ сет организациями'!$G$33/1000,3)</f>
        <v>0.645</v>
      </c>
      <c r="D13" s="38">
        <f>ROUND(D12*C13/C12,3)</f>
        <v>1.443</v>
      </c>
      <c r="E13" s="39"/>
    </row>
    <row r="14" spans="1:5" ht="15">
      <c r="A14" s="30"/>
      <c r="B14" s="14" t="s">
        <v>2</v>
      </c>
      <c r="C14" s="19">
        <v>0</v>
      </c>
      <c r="D14" s="36">
        <v>0</v>
      </c>
      <c r="E14" s="37"/>
    </row>
    <row r="15" spans="1:5" ht="15">
      <c r="A15" s="30"/>
      <c r="B15" s="14" t="s">
        <v>3</v>
      </c>
      <c r="C15" s="19">
        <f>ROUND('[1]Отпуск ЭЭ сет организациями'!$I$33/1000,3)</f>
        <v>60.362</v>
      </c>
      <c r="D15" s="34">
        <f>ROUND(D12*C15/C12,3)</f>
        <v>134.999</v>
      </c>
      <c r="E15" s="35"/>
    </row>
    <row r="16" spans="1:5" ht="15.75" thickBot="1">
      <c r="A16" s="31"/>
      <c r="B16" s="15" t="s">
        <v>4</v>
      </c>
      <c r="C16" s="20">
        <f>ROUND('[1]Отпуск ЭЭ сет организациями'!$J$33/1000,3)</f>
        <v>151.89</v>
      </c>
      <c r="D16" s="32">
        <f>D12-D13-D15</f>
        <v>339.70151157</v>
      </c>
      <c r="E16" s="33"/>
    </row>
    <row r="19" spans="1:5" ht="57.75" customHeight="1">
      <c r="A19" s="51" t="s">
        <v>9</v>
      </c>
      <c r="B19" s="51"/>
      <c r="C19" s="51"/>
      <c r="D19" s="51"/>
      <c r="E19" s="51"/>
    </row>
    <row r="20" spans="1:5" ht="15.75" thickBot="1">
      <c r="A20" s="21"/>
      <c r="B20" s="21"/>
      <c r="C20" s="21"/>
      <c r="D20" s="21"/>
      <c r="E20" s="21"/>
    </row>
    <row r="21" spans="1:5" ht="45.75" customHeight="1" thickBot="1">
      <c r="A21" s="52" t="s">
        <v>10</v>
      </c>
      <c r="B21" s="53"/>
      <c r="C21" s="16" t="s">
        <v>11</v>
      </c>
      <c r="D21" s="54" t="s">
        <v>12</v>
      </c>
      <c r="E21" s="55"/>
    </row>
    <row r="22" spans="1:5" ht="15.75" thickBot="1">
      <c r="A22" s="56" t="s">
        <v>0</v>
      </c>
      <c r="B22" s="57"/>
      <c r="C22" s="58">
        <v>212.897</v>
      </c>
      <c r="D22" s="59">
        <v>476.144</v>
      </c>
      <c r="E22" s="60"/>
    </row>
    <row r="23" spans="1:5" ht="15">
      <c r="A23" s="61"/>
      <c r="B23" s="13" t="s">
        <v>1</v>
      </c>
      <c r="C23" s="62">
        <v>0.645</v>
      </c>
      <c r="D23" s="63">
        <v>1.443</v>
      </c>
      <c r="E23" s="64"/>
    </row>
    <row r="24" spans="1:5" ht="15">
      <c r="A24" s="65"/>
      <c r="B24" s="14" t="s">
        <v>2</v>
      </c>
      <c r="C24" s="19">
        <v>0</v>
      </c>
      <c r="D24" s="66">
        <f>C24/('[1]Отпуск ЭЭ сет организациями'!$F$15/1000)*100</f>
        <v>0</v>
      </c>
      <c r="E24" s="67"/>
    </row>
    <row r="25" spans="1:5" ht="15">
      <c r="A25" s="65"/>
      <c r="B25" s="14" t="s">
        <v>3</v>
      </c>
      <c r="C25" s="19">
        <v>60.362</v>
      </c>
      <c r="D25" s="68">
        <v>134.999</v>
      </c>
      <c r="E25" s="69"/>
    </row>
    <row r="26" spans="1:5" ht="15.75" thickBot="1">
      <c r="A26" s="70"/>
      <c r="B26" s="15" t="s">
        <v>4</v>
      </c>
      <c r="C26" s="20">
        <v>151.89</v>
      </c>
      <c r="D26" s="71">
        <f>D22-D23-D25</f>
        <v>339.702</v>
      </c>
      <c r="E26" s="72"/>
    </row>
    <row r="30" ht="15">
      <c r="A30" t="s">
        <v>13</v>
      </c>
    </row>
  </sheetData>
  <sheetProtection/>
  <mergeCells count="30">
    <mergeCell ref="A19:E19"/>
    <mergeCell ref="A21:B21"/>
    <mergeCell ref="D21:E21"/>
    <mergeCell ref="A22:B22"/>
    <mergeCell ref="D22:E22"/>
    <mergeCell ref="A23:A26"/>
    <mergeCell ref="D23:E23"/>
    <mergeCell ref="D24:E24"/>
    <mergeCell ref="D25:E25"/>
    <mergeCell ref="D26:E26"/>
    <mergeCell ref="A2:E2"/>
    <mergeCell ref="A3:B3"/>
    <mergeCell ref="D3:E3"/>
    <mergeCell ref="A4:B4"/>
    <mergeCell ref="D4:E4"/>
    <mergeCell ref="A5:A8"/>
    <mergeCell ref="D5:E5"/>
    <mergeCell ref="D6:E6"/>
    <mergeCell ref="D7:E7"/>
    <mergeCell ref="D8:E8"/>
    <mergeCell ref="D11:E11"/>
    <mergeCell ref="A11:B11"/>
    <mergeCell ref="A10:E10"/>
    <mergeCell ref="A12:B12"/>
    <mergeCell ref="A13:A16"/>
    <mergeCell ref="D16:E16"/>
    <mergeCell ref="D15:E15"/>
    <mergeCell ref="D14:E14"/>
    <mergeCell ref="D13:E13"/>
    <mergeCell ref="D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2015-02-25T08:46:49Z</dcterms:modified>
  <cp:category/>
  <cp:version/>
  <cp:contentType/>
  <cp:contentStatus/>
</cp:coreProperties>
</file>